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d.docs.live.net/74716b526273ef50/Bees/"/>
    </mc:Choice>
  </mc:AlternateContent>
  <xr:revisionPtr revIDLastSave="260" documentId="8_{0F1B33F5-0888-4C0D-972F-4C7EF0ECFBDD}" xr6:coauthVersionLast="47" xr6:coauthVersionMax="47" xr10:uidLastSave="{59398840-A128-4BDD-B50A-BF7609A7997F}"/>
  <bookViews>
    <workbookView xWindow="-120" yWindow="-120" windowWidth="38640" windowHeight="21240" xr2:uid="{1052D212-6BDF-4899-8A1E-F19AB6B64715}"/>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1" l="1"/>
  <c r="F40" i="1"/>
  <c r="G40" i="1"/>
  <c r="H39" i="1"/>
  <c r="F39" i="1"/>
  <c r="G39" i="1"/>
  <c r="G8" i="1"/>
  <c r="H8" i="1"/>
  <c r="G9" i="1"/>
  <c r="H9" i="1"/>
  <c r="G10" i="1"/>
  <c r="H10" i="1"/>
  <c r="G11" i="1"/>
  <c r="H11" i="1"/>
  <c r="H12" i="1"/>
  <c r="G13" i="1"/>
  <c r="H13" i="1"/>
  <c r="G14" i="1"/>
  <c r="H14" i="1"/>
  <c r="G15" i="1"/>
  <c r="H15" i="1"/>
  <c r="G16" i="1"/>
  <c r="H16" i="1"/>
  <c r="G17" i="1"/>
  <c r="H17" i="1"/>
  <c r="H18" i="1"/>
  <c r="G23" i="1"/>
  <c r="H23" i="1"/>
  <c r="G24" i="1"/>
  <c r="H24" i="1"/>
  <c r="G25" i="1"/>
  <c r="H25" i="1"/>
  <c r="F26" i="1"/>
  <c r="H26" i="1"/>
  <c r="G27" i="1"/>
  <c r="H27" i="1"/>
  <c r="G28" i="1"/>
  <c r="H28" i="1"/>
  <c r="G29" i="1"/>
  <c r="H29" i="1"/>
  <c r="G30" i="1"/>
  <c r="H30" i="1"/>
  <c r="G31" i="1"/>
  <c r="H31" i="1"/>
  <c r="F32" i="1"/>
  <c r="H32" i="1"/>
  <c r="F33" i="1"/>
  <c r="H33" i="1"/>
  <c r="G34" i="1"/>
  <c r="H34" i="1"/>
  <c r="C35" i="1"/>
  <c r="F35" i="1"/>
  <c r="H35" i="1"/>
  <c r="G36" i="1"/>
  <c r="H36" i="1"/>
  <c r="G37" i="1"/>
  <c r="H37" i="1"/>
  <c r="F38" i="1"/>
  <c r="H38" i="1"/>
  <c r="F41" i="1"/>
  <c r="H41" i="1"/>
  <c r="H42" i="1"/>
  <c r="K2" i="1"/>
  <c r="G41" i="1"/>
  <c r="G26" i="1"/>
  <c r="G32" i="1"/>
  <c r="G33" i="1"/>
  <c r="G35" i="1"/>
  <c r="G38" i="1"/>
  <c r="G42" i="1"/>
  <c r="F23" i="1"/>
  <c r="F24" i="1"/>
  <c r="F25" i="1"/>
  <c r="F27" i="1"/>
  <c r="F28" i="1"/>
  <c r="F29" i="1"/>
  <c r="F30" i="1"/>
  <c r="F31" i="1"/>
  <c r="F34" i="1"/>
  <c r="F36" i="1"/>
  <c r="F37" i="1"/>
  <c r="F42" i="1"/>
  <c r="F9" i="1"/>
  <c r="F10" i="1"/>
  <c r="F8" i="1"/>
  <c r="F11" i="1"/>
  <c r="F12" i="1"/>
  <c r="F13" i="1"/>
  <c r="F14" i="1"/>
  <c r="F15" i="1"/>
  <c r="F16" i="1"/>
  <c r="F17" i="1"/>
  <c r="F18" i="1"/>
  <c r="E2" i="1"/>
  <c r="G12" i="1"/>
  <c r="G18" i="1"/>
  <c r="H2" i="1"/>
</calcChain>
</file>

<file path=xl/sharedStrings.xml><?xml version="1.0" encoding="utf-8"?>
<sst xmlns="http://schemas.openxmlformats.org/spreadsheetml/2006/main" count="47" uniqueCount="41">
  <si>
    <t>Number of Colonies</t>
  </si>
  <si>
    <t>Lowest Cost as of 9/2/2025</t>
  </si>
  <si>
    <t>Premium Cost as of 9/2/2025</t>
  </si>
  <si>
    <t>Item</t>
  </si>
  <si>
    <t>Lowest Cost</t>
  </si>
  <si>
    <t>Premium Cost</t>
  </si>
  <si>
    <t>Bee Jacket with Veil</t>
  </si>
  <si>
    <t>Bee Veil/Hat</t>
  </si>
  <si>
    <t>Bee Gloves</t>
  </si>
  <si>
    <t>Smoker</t>
  </si>
  <si>
    <t>Hive Tool</t>
  </si>
  <si>
    <t>Costs per colony</t>
  </si>
  <si>
    <t>Telescoping cover</t>
  </si>
  <si>
    <t>Migratory cover</t>
  </si>
  <si>
    <t>Medium Super</t>
  </si>
  <si>
    <t>Medium Frames</t>
  </si>
  <si>
    <t>Medium Foundation</t>
  </si>
  <si>
    <t>Queen Excluder</t>
  </si>
  <si>
    <t>Deep Hive Body</t>
  </si>
  <si>
    <t>Deep Frames</t>
  </si>
  <si>
    <t>Deep Foundation</t>
  </si>
  <si>
    <t>Bottom Board</t>
  </si>
  <si>
    <t>Hive Stand</t>
  </si>
  <si>
    <t>Feeder</t>
  </si>
  <si>
    <t>Bees, package</t>
  </si>
  <si>
    <t>Bees, Nuc</t>
  </si>
  <si>
    <t>Inner cover</t>
  </si>
  <si>
    <t>Required per 1 Colony</t>
  </si>
  <si>
    <t>Low cost per colony</t>
  </si>
  <si>
    <t>Premium cost per colony</t>
  </si>
  <si>
    <t>Totals</t>
  </si>
  <si>
    <t>Entrance Reducer</t>
  </si>
  <si>
    <t>Total required</t>
  </si>
  <si>
    <t>Varroa Treatment</t>
  </si>
  <si>
    <t>PPE/Tools Fixed Costs</t>
  </si>
  <si>
    <t>Bee Suit w/veil</t>
  </si>
  <si>
    <t>Recommended Items Cost as of 9/2/2025</t>
  </si>
  <si>
    <t xml:space="preserve">Feed </t>
  </si>
  <si>
    <t>Assembly and preservation</t>
  </si>
  <si>
    <t>The listed prices reflect single-item purchases from a commercial bee equipment supplier and is for 10 frame equipment vs 8. Many beekeeping clubs coordinate bulk orders to reduce shipping expenses and overall costs, or they may work with trusted local suppliers to futher reduce costs.</t>
  </si>
  <si>
    <t>Ray's Recommendations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</si>
</sst>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Aptos Narrow"/>
      <family val="2"/>
      <scheme val="minor"/>
    </font>
    <font>
      <b/>
      <sz val="11"/>
      <color theme="1"/>
      <name val="Aptos Narrow"/>
      <family val="2"/>
      <scheme val="minor"/>
    </font>
    <font>
      <sz val="14"/>
      <color theme="1"/>
      <name val="Aptos Narrow"/>
      <family val="2"/>
      <scheme val="minor"/>
    </font>
    <font>
      <b/>
      <sz val="24"/>
      <color theme="1"/>
      <name val="Aptos Narrow"/>
      <family val="2"/>
      <scheme val="minor"/>
    </font>
    <font>
      <b/>
      <sz val="22"/>
      <color theme="1"/>
      <name val="Aptos Narrow"/>
      <family val="2"/>
      <scheme val="minor"/>
    </font>
    <font>
      <b/>
      <sz val="14"/>
      <color theme="1"/>
      <name val="Aptos Narrow"/>
      <family val="2"/>
      <scheme val="minor"/>
    </font>
    <font>
      <b/>
      <sz val="16"/>
      <color theme="1"/>
      <name val="Aptos Narrow"/>
      <family val="2"/>
      <scheme val="minor"/>
    </font>
    <font>
      <sz val="72"/>
      <color theme="1"/>
      <name val="Aptos Narrow"/>
      <family val="2"/>
      <scheme val="minor"/>
    </font>
  </fonts>
  <fills count="3">
    <fill>
      <patternFill patternType="none"/>
    </fill>
    <fill>
      <patternFill patternType="gray125"/>
    </fill>
    <fill>
      <patternFill patternType="solid">
        <fgColor theme="3" tint="0.89999084444715716"/>
        <bgColor indexed="64"/>
      </patternFill>
    </fill>
  </fills>
  <borders count="5">
    <border>
      <left/>
      <right/>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s>
  <cellStyleXfs count="1">
    <xf numFmtId="0" fontId="0" fillId="0" borderId="0"/>
  </cellStyleXfs>
  <cellXfs count="27">
    <xf numFmtId="0" fontId="0" fillId="0" borderId="0" xfId="0"/>
    <xf numFmtId="0" fontId="2" fillId="0" borderId="0" xfId="0" applyFont="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0" xfId="0" applyFont="1"/>
    <xf numFmtId="0" fontId="1" fillId="0" borderId="0" xfId="0" applyFont="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2" xfId="0" applyFont="1" applyBorder="1" applyAlignment="1">
      <alignment horizontal="center" vertical="center" wrapText="1"/>
    </xf>
    <xf numFmtId="0" fontId="2" fillId="0" borderId="3"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xf numFmtId="164" fontId="5" fillId="2" borderId="1"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4" fontId="5" fillId="0" borderId="1" xfId="0" applyNumberFormat="1" applyFont="1" applyBorder="1" applyAlignment="1">
      <alignment horizontal="center"/>
    </xf>
    <xf numFmtId="164" fontId="5"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59061-3359-4981-A810-42B3FF1A2635}">
  <dimension ref="A1:K44"/>
  <sheetViews>
    <sheetView tabSelected="1" topLeftCell="A8" workbookViewId="0">
      <selection activeCell="J11" sqref="J11"/>
    </sheetView>
  </sheetViews>
  <sheetFormatPr defaultRowHeight="15" x14ac:dyDescent="0.25"/>
  <cols>
    <col min="1" max="1" width="18.7109375" bestFit="1" customWidth="1"/>
    <col min="2" max="2" width="19.42578125" customWidth="1"/>
    <col min="3" max="3" width="16.5703125" customWidth="1"/>
    <col min="4" max="4" width="18.7109375" customWidth="1"/>
    <col min="5" max="5" width="20.42578125" customWidth="1"/>
    <col min="6" max="6" width="24.5703125" customWidth="1"/>
    <col min="7" max="7" width="29.42578125" customWidth="1"/>
    <col min="8" max="8" width="27.5703125" customWidth="1"/>
    <col min="9" max="9" width="22.140625" customWidth="1"/>
    <col min="10" max="10" width="27.85546875" customWidth="1"/>
    <col min="11" max="11" width="23.85546875" customWidth="1"/>
    <col min="12" max="12" width="21.85546875" customWidth="1"/>
    <col min="13" max="13" width="27.42578125" customWidth="1"/>
    <col min="14" max="14" width="25.140625" customWidth="1"/>
  </cols>
  <sheetData>
    <row r="1" spans="1:11" ht="97.5" customHeight="1" thickBot="1" x14ac:dyDescent="0.3">
      <c r="A1" s="6" t="s">
        <v>39</v>
      </c>
      <c r="B1" s="5"/>
      <c r="C1" s="5"/>
      <c r="D1" s="5"/>
      <c r="E1" s="5"/>
      <c r="F1" s="5"/>
      <c r="G1" s="5"/>
      <c r="H1" s="5"/>
      <c r="I1" s="5"/>
      <c r="J1" s="5"/>
      <c r="K1" s="5"/>
    </row>
    <row r="2" spans="1:11" ht="117" customHeight="1" thickTop="1" thickBot="1" x14ac:dyDescent="0.3">
      <c r="A2" s="2" t="s">
        <v>0</v>
      </c>
      <c r="B2" s="16">
        <v>1</v>
      </c>
      <c r="D2" s="3" t="s">
        <v>1</v>
      </c>
      <c r="E2" s="15">
        <f>(F18+F42)*B2</f>
        <v>632.45000000000005</v>
      </c>
      <c r="F2" s="4"/>
      <c r="G2" s="3" t="s">
        <v>2</v>
      </c>
      <c r="H2" s="15">
        <f>(G18+G42)*B2</f>
        <v>1120.45</v>
      </c>
      <c r="J2" s="3" t="s">
        <v>36</v>
      </c>
      <c r="K2" s="15">
        <f>(H18+H42)*B2</f>
        <v>892.45</v>
      </c>
    </row>
    <row r="3" spans="1:11" ht="15.75" thickTop="1" x14ac:dyDescent="0.25"/>
    <row r="6" spans="1:11" ht="15.75" thickBot="1" x14ac:dyDescent="0.3"/>
    <row r="7" spans="1:11" ht="39" thickTop="1" thickBot="1" x14ac:dyDescent="0.3">
      <c r="A7" s="11"/>
      <c r="B7" s="7" t="s">
        <v>3</v>
      </c>
      <c r="C7" s="7" t="s">
        <v>4</v>
      </c>
      <c r="D7" s="7" t="s">
        <v>5</v>
      </c>
      <c r="E7" s="7" t="s">
        <v>32</v>
      </c>
      <c r="F7" s="7" t="s">
        <v>4</v>
      </c>
      <c r="G7" s="7" t="s">
        <v>5</v>
      </c>
      <c r="H7" s="23" t="s">
        <v>40</v>
      </c>
    </row>
    <row r="8" spans="1:11" ht="20.25" thickTop="1" thickBot="1" x14ac:dyDescent="0.35">
      <c r="A8" s="10" t="s">
        <v>34</v>
      </c>
      <c r="B8" s="7" t="s">
        <v>35</v>
      </c>
      <c r="C8" s="17">
        <v>64</v>
      </c>
      <c r="D8" s="21">
        <v>125</v>
      </c>
      <c r="E8" s="18">
        <v>1</v>
      </c>
      <c r="F8" s="17">
        <f>E8*C8</f>
        <v>64</v>
      </c>
      <c r="G8" s="25">
        <f>E8*D8</f>
        <v>125</v>
      </c>
      <c r="H8" s="24">
        <f>G8</f>
        <v>125</v>
      </c>
    </row>
    <row r="9" spans="1:11" ht="39" thickTop="1" thickBot="1" x14ac:dyDescent="0.35">
      <c r="A9" s="10"/>
      <c r="B9" s="7" t="s">
        <v>6</v>
      </c>
      <c r="C9" s="17">
        <v>54</v>
      </c>
      <c r="D9" s="17">
        <v>95</v>
      </c>
      <c r="E9" s="18">
        <v>0</v>
      </c>
      <c r="F9" s="17">
        <f t="shared" ref="F9:F17" si="0">E9*C9</f>
        <v>0</v>
      </c>
      <c r="G9" s="17">
        <f t="shared" ref="G9:G17" si="1">E9*D9</f>
        <v>0</v>
      </c>
      <c r="H9" s="24">
        <f t="shared" ref="H9:H17" si="2">G9</f>
        <v>0</v>
      </c>
    </row>
    <row r="10" spans="1:11" ht="20.25" thickTop="1" thickBot="1" x14ac:dyDescent="0.35">
      <c r="A10" s="10"/>
      <c r="B10" s="7" t="s">
        <v>7</v>
      </c>
      <c r="C10" s="17">
        <v>18</v>
      </c>
      <c r="D10" s="17">
        <v>18</v>
      </c>
      <c r="E10" s="18">
        <v>0</v>
      </c>
      <c r="F10" s="17">
        <f t="shared" si="0"/>
        <v>0</v>
      </c>
      <c r="G10" s="17">
        <f t="shared" si="1"/>
        <v>0</v>
      </c>
      <c r="H10" s="24">
        <f t="shared" si="2"/>
        <v>0</v>
      </c>
    </row>
    <row r="11" spans="1:11" ht="20.25" thickTop="1" thickBot="1" x14ac:dyDescent="0.35">
      <c r="A11" s="10"/>
      <c r="B11" s="7" t="s">
        <v>8</v>
      </c>
      <c r="C11" s="21">
        <v>17</v>
      </c>
      <c r="D11" s="17">
        <v>17</v>
      </c>
      <c r="E11" s="18">
        <v>1</v>
      </c>
      <c r="F11" s="17">
        <f t="shared" si="0"/>
        <v>17</v>
      </c>
      <c r="G11" s="17">
        <f t="shared" si="1"/>
        <v>17</v>
      </c>
      <c r="H11" s="24">
        <f t="shared" si="2"/>
        <v>17</v>
      </c>
    </row>
    <row r="12" spans="1:11" ht="20.25" thickTop="1" thickBot="1" x14ac:dyDescent="0.35">
      <c r="A12" s="10"/>
      <c r="B12" s="7" t="s">
        <v>9</v>
      </c>
      <c r="C12" s="21">
        <v>26</v>
      </c>
      <c r="D12" s="17">
        <v>50</v>
      </c>
      <c r="E12" s="18">
        <v>1</v>
      </c>
      <c r="F12" s="17">
        <f t="shared" si="0"/>
        <v>26</v>
      </c>
      <c r="G12" s="17">
        <f t="shared" si="1"/>
        <v>50</v>
      </c>
      <c r="H12" s="24">
        <f>C12</f>
        <v>26</v>
      </c>
    </row>
    <row r="13" spans="1:11" ht="20.25" thickTop="1" thickBot="1" x14ac:dyDescent="0.35">
      <c r="A13" s="10"/>
      <c r="B13" s="7" t="s">
        <v>10</v>
      </c>
      <c r="C13" s="17">
        <v>7</v>
      </c>
      <c r="D13" s="21">
        <v>13</v>
      </c>
      <c r="E13" s="18">
        <v>1</v>
      </c>
      <c r="F13" s="17">
        <f t="shared" si="0"/>
        <v>7</v>
      </c>
      <c r="G13" s="17">
        <f t="shared" si="1"/>
        <v>13</v>
      </c>
      <c r="H13" s="24">
        <f t="shared" si="2"/>
        <v>13</v>
      </c>
    </row>
    <row r="14" spans="1:11" ht="20.25" thickTop="1" thickBot="1" x14ac:dyDescent="0.35">
      <c r="A14" s="10"/>
      <c r="B14" s="18"/>
      <c r="C14" s="17"/>
      <c r="D14" s="17"/>
      <c r="E14" s="18"/>
      <c r="F14" s="17">
        <f t="shared" si="0"/>
        <v>0</v>
      </c>
      <c r="G14" s="17">
        <f t="shared" si="1"/>
        <v>0</v>
      </c>
      <c r="H14" s="24">
        <f t="shared" si="2"/>
        <v>0</v>
      </c>
    </row>
    <row r="15" spans="1:11" ht="20.25" thickTop="1" thickBot="1" x14ac:dyDescent="0.35">
      <c r="A15" s="10"/>
      <c r="B15" s="18"/>
      <c r="C15" s="17"/>
      <c r="D15" s="17"/>
      <c r="E15" s="18"/>
      <c r="F15" s="17">
        <f t="shared" si="0"/>
        <v>0</v>
      </c>
      <c r="G15" s="17">
        <f t="shared" si="1"/>
        <v>0</v>
      </c>
      <c r="H15" s="24">
        <f t="shared" si="2"/>
        <v>0</v>
      </c>
    </row>
    <row r="16" spans="1:11" ht="20.25" thickTop="1" thickBot="1" x14ac:dyDescent="0.35">
      <c r="A16" s="10"/>
      <c r="B16" s="18"/>
      <c r="C16" s="17"/>
      <c r="D16" s="17"/>
      <c r="E16" s="18"/>
      <c r="F16" s="17">
        <f t="shared" si="0"/>
        <v>0</v>
      </c>
      <c r="G16" s="17">
        <f t="shared" si="1"/>
        <v>0</v>
      </c>
      <c r="H16" s="24">
        <f t="shared" si="2"/>
        <v>0</v>
      </c>
    </row>
    <row r="17" spans="1:8" ht="20.25" thickTop="1" thickBot="1" x14ac:dyDescent="0.35">
      <c r="A17" s="10"/>
      <c r="B17" s="18"/>
      <c r="C17" s="17"/>
      <c r="D17" s="17"/>
      <c r="E17" s="18"/>
      <c r="F17" s="17">
        <f t="shared" si="0"/>
        <v>0</v>
      </c>
      <c r="G17" s="17">
        <f t="shared" si="1"/>
        <v>0</v>
      </c>
      <c r="H17" s="24">
        <f t="shared" si="2"/>
        <v>0</v>
      </c>
    </row>
    <row r="18" spans="1:8" ht="20.25" thickTop="1" thickBot="1" x14ac:dyDescent="0.35">
      <c r="A18" s="10"/>
      <c r="B18" s="18" t="s">
        <v>30</v>
      </c>
      <c r="C18" s="17"/>
      <c r="D18" s="17"/>
      <c r="E18" s="18"/>
      <c r="F18" s="17">
        <f>SUM(F8:F17)</f>
        <v>114</v>
      </c>
      <c r="G18" s="17">
        <f>SUM(G8:G17)</f>
        <v>205</v>
      </c>
      <c r="H18" s="24">
        <f>SUM(H8:H17)</f>
        <v>181</v>
      </c>
    </row>
    <row r="19" spans="1:8" ht="19.5" thickTop="1" x14ac:dyDescent="0.3">
      <c r="A19" s="1"/>
      <c r="B19" s="1"/>
      <c r="C19" s="1"/>
      <c r="D19" s="1"/>
      <c r="E19" s="1"/>
      <c r="F19" s="1"/>
      <c r="G19" s="1"/>
    </row>
    <row r="20" spans="1:8" ht="18.75" x14ac:dyDescent="0.3">
      <c r="A20" s="1"/>
      <c r="B20" s="1"/>
      <c r="C20" s="1"/>
      <c r="D20" s="1"/>
      <c r="E20" s="1"/>
      <c r="F20" s="1"/>
      <c r="G20" s="1"/>
    </row>
    <row r="21" spans="1:8" ht="19.5" thickBot="1" x14ac:dyDescent="0.35">
      <c r="A21" s="1"/>
      <c r="B21" s="1"/>
      <c r="C21" s="1"/>
      <c r="D21" s="1"/>
      <c r="E21" s="1"/>
      <c r="F21" s="1"/>
      <c r="G21" s="1"/>
    </row>
    <row r="22" spans="1:8" s="8" customFormat="1" ht="39" thickTop="1" thickBot="1" x14ac:dyDescent="0.35">
      <c r="A22" s="12" t="s">
        <v>11</v>
      </c>
      <c r="B22" s="7"/>
      <c r="C22" s="7" t="s">
        <v>4</v>
      </c>
      <c r="D22" s="7" t="s">
        <v>5</v>
      </c>
      <c r="E22" s="7" t="s">
        <v>27</v>
      </c>
      <c r="F22" s="7" t="s">
        <v>28</v>
      </c>
      <c r="G22" s="7" t="s">
        <v>29</v>
      </c>
      <c r="H22" s="23" t="s">
        <v>40</v>
      </c>
    </row>
    <row r="23" spans="1:8" ht="39" thickTop="1" thickBot="1" x14ac:dyDescent="0.3">
      <c r="A23" s="13"/>
      <c r="B23" s="7" t="s">
        <v>12</v>
      </c>
      <c r="C23" s="14">
        <v>33</v>
      </c>
      <c r="D23" s="22">
        <v>49</v>
      </c>
      <c r="E23" s="7">
        <v>1</v>
      </c>
      <c r="F23" s="14">
        <f>E23*C23</f>
        <v>33</v>
      </c>
      <c r="G23" s="14">
        <f>D23*E23</f>
        <v>49</v>
      </c>
      <c r="H23" s="17">
        <f>G23</f>
        <v>49</v>
      </c>
    </row>
    <row r="24" spans="1:8" ht="20.25" thickTop="1" thickBot="1" x14ac:dyDescent="0.3">
      <c r="A24" s="13"/>
      <c r="B24" s="7" t="s">
        <v>13</v>
      </c>
      <c r="C24" s="14">
        <v>24</v>
      </c>
      <c r="D24" s="14">
        <v>26</v>
      </c>
      <c r="E24" s="7">
        <v>0</v>
      </c>
      <c r="F24" s="14">
        <f t="shared" ref="F24:F41" si="3">E24*C24</f>
        <v>0</v>
      </c>
      <c r="G24" s="14">
        <f t="shared" ref="G24:G41" si="4">D24*E24</f>
        <v>0</v>
      </c>
      <c r="H24" s="17">
        <f t="shared" ref="H24:H37" si="5">G24</f>
        <v>0</v>
      </c>
    </row>
    <row r="25" spans="1:8" ht="20.25" thickTop="1" thickBot="1" x14ac:dyDescent="0.3">
      <c r="A25" s="13"/>
      <c r="B25" s="7" t="s">
        <v>14</v>
      </c>
      <c r="C25" s="14">
        <v>19</v>
      </c>
      <c r="D25" s="22">
        <v>31</v>
      </c>
      <c r="E25" s="7">
        <v>1</v>
      </c>
      <c r="F25" s="14">
        <f t="shared" si="3"/>
        <v>19</v>
      </c>
      <c r="G25" s="14">
        <f t="shared" si="4"/>
        <v>31</v>
      </c>
      <c r="H25" s="17">
        <f t="shared" si="5"/>
        <v>31</v>
      </c>
    </row>
    <row r="26" spans="1:8" ht="20.25" thickTop="1" thickBot="1" x14ac:dyDescent="0.3">
      <c r="A26" s="13"/>
      <c r="B26" s="7" t="s">
        <v>15</v>
      </c>
      <c r="C26" s="22">
        <v>1.65</v>
      </c>
      <c r="D26" s="14">
        <v>2.5499999999999998</v>
      </c>
      <c r="E26" s="7">
        <v>10</v>
      </c>
      <c r="F26" s="14">
        <f t="shared" si="3"/>
        <v>16.5</v>
      </c>
      <c r="G26" s="14">
        <f t="shared" si="4"/>
        <v>25.5</v>
      </c>
      <c r="H26" s="17">
        <f>F26</f>
        <v>16.5</v>
      </c>
    </row>
    <row r="27" spans="1:8" ht="39" thickTop="1" thickBot="1" x14ac:dyDescent="0.3">
      <c r="A27" s="13"/>
      <c r="B27" s="7" t="s">
        <v>16</v>
      </c>
      <c r="C27" s="22">
        <v>1.5</v>
      </c>
      <c r="D27" s="14">
        <v>1.5</v>
      </c>
      <c r="E27" s="7">
        <v>10</v>
      </c>
      <c r="F27" s="14">
        <f t="shared" si="3"/>
        <v>15</v>
      </c>
      <c r="G27" s="14">
        <f t="shared" si="4"/>
        <v>15</v>
      </c>
      <c r="H27" s="17">
        <f t="shared" si="5"/>
        <v>15</v>
      </c>
    </row>
    <row r="28" spans="1:8" ht="20.25" thickTop="1" thickBot="1" x14ac:dyDescent="0.3">
      <c r="A28" s="13"/>
      <c r="B28" s="7" t="s">
        <v>17</v>
      </c>
      <c r="C28" s="14">
        <v>12</v>
      </c>
      <c r="D28" s="14">
        <v>12</v>
      </c>
      <c r="E28" s="7">
        <v>1</v>
      </c>
      <c r="F28" s="14">
        <f t="shared" si="3"/>
        <v>12</v>
      </c>
      <c r="G28" s="14">
        <f t="shared" si="4"/>
        <v>12</v>
      </c>
      <c r="H28" s="17">
        <f t="shared" si="5"/>
        <v>12</v>
      </c>
    </row>
    <row r="29" spans="1:8" ht="20.25" thickTop="1" thickBot="1" x14ac:dyDescent="0.3">
      <c r="A29" s="13"/>
      <c r="B29" s="7" t="s">
        <v>18</v>
      </c>
      <c r="C29" s="14">
        <v>23</v>
      </c>
      <c r="D29" s="22">
        <v>37</v>
      </c>
      <c r="E29" s="7">
        <v>2</v>
      </c>
      <c r="F29" s="14">
        <f t="shared" si="3"/>
        <v>46</v>
      </c>
      <c r="G29" s="14">
        <f t="shared" si="4"/>
        <v>74</v>
      </c>
      <c r="H29" s="17">
        <f t="shared" si="5"/>
        <v>74</v>
      </c>
    </row>
    <row r="30" spans="1:8" ht="39" thickTop="1" thickBot="1" x14ac:dyDescent="0.3">
      <c r="A30" s="13"/>
      <c r="B30" s="7" t="s">
        <v>31</v>
      </c>
      <c r="C30" s="14">
        <v>2</v>
      </c>
      <c r="D30" s="22">
        <v>2</v>
      </c>
      <c r="E30" s="7">
        <v>1</v>
      </c>
      <c r="F30" s="14">
        <f t="shared" si="3"/>
        <v>2</v>
      </c>
      <c r="G30" s="14">
        <f t="shared" si="4"/>
        <v>2</v>
      </c>
      <c r="H30" s="17">
        <f t="shared" si="5"/>
        <v>2</v>
      </c>
    </row>
    <row r="31" spans="1:8" ht="20.25" thickTop="1" thickBot="1" x14ac:dyDescent="0.3">
      <c r="A31" s="13"/>
      <c r="B31" s="7" t="s">
        <v>26</v>
      </c>
      <c r="C31" s="22">
        <v>16</v>
      </c>
      <c r="D31" s="14">
        <v>16</v>
      </c>
      <c r="E31" s="7">
        <v>1</v>
      </c>
      <c r="F31" s="14">
        <f t="shared" si="3"/>
        <v>16</v>
      </c>
      <c r="G31" s="14">
        <f t="shared" si="4"/>
        <v>16</v>
      </c>
      <c r="H31" s="17">
        <f t="shared" si="5"/>
        <v>16</v>
      </c>
    </row>
    <row r="32" spans="1:8" ht="20.25" thickTop="1" thickBot="1" x14ac:dyDescent="0.3">
      <c r="A32" s="13"/>
      <c r="B32" s="7" t="s">
        <v>19</v>
      </c>
      <c r="C32" s="22">
        <v>1.65</v>
      </c>
      <c r="D32" s="14">
        <v>2.5499999999999998</v>
      </c>
      <c r="E32" s="7">
        <v>20</v>
      </c>
      <c r="F32" s="14">
        <f t="shared" si="3"/>
        <v>33</v>
      </c>
      <c r="G32" s="14">
        <f t="shared" si="4"/>
        <v>51</v>
      </c>
      <c r="H32" s="17">
        <f>F32</f>
        <v>33</v>
      </c>
    </row>
    <row r="33" spans="1:8" ht="39" thickTop="1" thickBot="1" x14ac:dyDescent="0.3">
      <c r="A33" s="13"/>
      <c r="B33" s="7" t="s">
        <v>20</v>
      </c>
      <c r="C33" s="22">
        <v>1.6</v>
      </c>
      <c r="D33" s="14">
        <v>2.2000000000000002</v>
      </c>
      <c r="E33" s="7">
        <v>20</v>
      </c>
      <c r="F33" s="14">
        <f t="shared" si="3"/>
        <v>32</v>
      </c>
      <c r="G33" s="14">
        <f t="shared" si="4"/>
        <v>44</v>
      </c>
      <c r="H33" s="17">
        <f>F33</f>
        <v>32</v>
      </c>
    </row>
    <row r="34" spans="1:8" ht="20.25" thickTop="1" thickBot="1" x14ac:dyDescent="0.3">
      <c r="A34" s="13"/>
      <c r="B34" s="7" t="s">
        <v>21</v>
      </c>
      <c r="C34" s="14">
        <v>27</v>
      </c>
      <c r="D34" s="22">
        <v>32</v>
      </c>
      <c r="E34" s="7">
        <v>1</v>
      </c>
      <c r="F34" s="14">
        <f t="shared" si="3"/>
        <v>27</v>
      </c>
      <c r="G34" s="14">
        <f t="shared" si="4"/>
        <v>32</v>
      </c>
      <c r="H34" s="17">
        <f t="shared" si="5"/>
        <v>32</v>
      </c>
    </row>
    <row r="35" spans="1:8" ht="20.25" thickTop="1" thickBot="1" x14ac:dyDescent="0.3">
      <c r="A35" s="13"/>
      <c r="B35" s="7" t="s">
        <v>22</v>
      </c>
      <c r="C35" s="22">
        <f>SUM(C28)</f>
        <v>12</v>
      </c>
      <c r="D35" s="14">
        <v>100</v>
      </c>
      <c r="E35" s="7">
        <v>1</v>
      </c>
      <c r="F35" s="14">
        <f t="shared" si="3"/>
        <v>12</v>
      </c>
      <c r="G35" s="14">
        <f t="shared" si="4"/>
        <v>100</v>
      </c>
      <c r="H35" s="17">
        <f>F35</f>
        <v>12</v>
      </c>
    </row>
    <row r="36" spans="1:8" ht="20.25" thickTop="1" thickBot="1" x14ac:dyDescent="0.3">
      <c r="A36" s="13"/>
      <c r="B36" s="7" t="s">
        <v>23</v>
      </c>
      <c r="C36" s="14">
        <v>5</v>
      </c>
      <c r="D36" s="22">
        <v>39</v>
      </c>
      <c r="E36" s="7">
        <v>1</v>
      </c>
      <c r="F36" s="14">
        <f t="shared" si="3"/>
        <v>5</v>
      </c>
      <c r="G36" s="14">
        <f t="shared" si="4"/>
        <v>39</v>
      </c>
      <c r="H36" s="17">
        <f t="shared" si="5"/>
        <v>39</v>
      </c>
    </row>
    <row r="37" spans="1:8" ht="20.25" thickTop="1" thickBot="1" x14ac:dyDescent="0.3">
      <c r="A37" s="19"/>
      <c r="B37" s="7" t="s">
        <v>24</v>
      </c>
      <c r="C37" s="14"/>
      <c r="D37" s="14"/>
      <c r="E37" s="7">
        <v>0</v>
      </c>
      <c r="F37" s="14">
        <f t="shared" si="3"/>
        <v>0</v>
      </c>
      <c r="G37" s="14">
        <f t="shared" si="4"/>
        <v>0</v>
      </c>
      <c r="H37" s="17">
        <f t="shared" si="5"/>
        <v>0</v>
      </c>
    </row>
    <row r="38" spans="1:8" ht="20.25" thickTop="1" thickBot="1" x14ac:dyDescent="0.3">
      <c r="A38" s="19"/>
      <c r="B38" s="7" t="s">
        <v>25</v>
      </c>
      <c r="C38" s="22">
        <v>180</v>
      </c>
      <c r="D38" s="14">
        <v>250</v>
      </c>
      <c r="E38" s="7">
        <v>1</v>
      </c>
      <c r="F38" s="14">
        <f t="shared" si="3"/>
        <v>180</v>
      </c>
      <c r="G38" s="14">
        <f t="shared" si="4"/>
        <v>250</v>
      </c>
      <c r="H38" s="17">
        <f>F38</f>
        <v>180</v>
      </c>
    </row>
    <row r="39" spans="1:8" ht="20.25" thickTop="1" thickBot="1" x14ac:dyDescent="0.3">
      <c r="A39" s="19"/>
      <c r="B39" s="7" t="s">
        <v>37</v>
      </c>
      <c r="C39" s="26">
        <v>0</v>
      </c>
      <c r="D39" s="22">
        <v>50</v>
      </c>
      <c r="E39" s="7">
        <v>1</v>
      </c>
      <c r="F39" s="14">
        <f t="shared" si="3"/>
        <v>0</v>
      </c>
      <c r="G39" s="14">
        <f t="shared" si="4"/>
        <v>50</v>
      </c>
      <c r="H39" s="17">
        <f>D39</f>
        <v>50</v>
      </c>
    </row>
    <row r="40" spans="1:8" ht="39" thickTop="1" thickBot="1" x14ac:dyDescent="0.3">
      <c r="A40" s="20"/>
      <c r="B40" s="7" t="s">
        <v>38</v>
      </c>
      <c r="C40" s="26">
        <v>57</v>
      </c>
      <c r="D40" s="22">
        <v>105</v>
      </c>
      <c r="E40" s="7">
        <v>1</v>
      </c>
      <c r="F40" s="14">
        <f t="shared" si="3"/>
        <v>57</v>
      </c>
      <c r="G40" s="14">
        <f t="shared" si="4"/>
        <v>105</v>
      </c>
      <c r="H40" s="17">
        <f>G40</f>
        <v>105</v>
      </c>
    </row>
    <row r="41" spans="1:8" ht="39" thickTop="1" thickBot="1" x14ac:dyDescent="0.3">
      <c r="B41" s="7" t="s">
        <v>33</v>
      </c>
      <c r="C41" s="22">
        <v>12.95</v>
      </c>
      <c r="D41" s="14">
        <v>19.95</v>
      </c>
      <c r="E41" s="7">
        <v>1</v>
      </c>
      <c r="F41" s="14">
        <f t="shared" si="3"/>
        <v>12.95</v>
      </c>
      <c r="G41" s="14">
        <f t="shared" si="4"/>
        <v>19.95</v>
      </c>
      <c r="H41" s="17">
        <f>F41</f>
        <v>12.95</v>
      </c>
    </row>
    <row r="42" spans="1:8" ht="20.25" thickTop="1" thickBot="1" x14ac:dyDescent="0.3">
      <c r="B42" s="7" t="s">
        <v>30</v>
      </c>
      <c r="C42" s="14"/>
      <c r="D42" s="14"/>
      <c r="E42" s="7"/>
      <c r="F42" s="14">
        <f>SUM(F23:F41)</f>
        <v>518.45000000000005</v>
      </c>
      <c r="G42" s="14">
        <f>SUM(G23:G41)</f>
        <v>915.45</v>
      </c>
      <c r="H42" s="17">
        <f>SUM(H23:H41)</f>
        <v>711.45</v>
      </c>
    </row>
    <row r="43" spans="1:8" ht="15.75" thickTop="1" x14ac:dyDescent="0.25">
      <c r="B43" s="9"/>
      <c r="C43" s="9"/>
      <c r="D43" s="9"/>
      <c r="E43" s="9"/>
      <c r="F43" s="9"/>
      <c r="G43" s="9"/>
    </row>
    <row r="44" spans="1:8" x14ac:dyDescent="0.25">
      <c r="B44" s="9"/>
      <c r="C44" s="9"/>
      <c r="D44" s="9"/>
      <c r="E44" s="9"/>
      <c r="F44" s="9"/>
      <c r="G44" s="9"/>
    </row>
  </sheetData>
  <mergeCells count="3">
    <mergeCell ref="A8:A18"/>
    <mergeCell ref="A22:A40"/>
    <mergeCell ref="A1:K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Shadow</dc:creator>
  <cp:lastModifiedBy>Ray Shadow</cp:lastModifiedBy>
  <dcterms:created xsi:type="dcterms:W3CDTF">2025-09-02T13:45:23Z</dcterms:created>
  <dcterms:modified xsi:type="dcterms:W3CDTF">2025-09-02T21:31:34Z</dcterms:modified>
</cp:coreProperties>
</file>